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\\main\Private\ОКС\Тендеры\Тендеры 2025\Ойлгазтэт\2025 Тендер СМР Система трубопроводов от скв.4,5 Малокинельского ЛУ\"/>
    </mc:Choice>
  </mc:AlternateContent>
  <xr:revisionPtr revIDLastSave="0" documentId="13_ncr:1_{DBADAEF7-574F-49CC-A10D-432BF2DEC88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Разделительная ведомость" sheetId="1" r:id="rId1"/>
  </sheets>
  <definedNames>
    <definedName name="_xlnm.Print_Titles" localSheetId="0">'Разделительная ведомость'!$11:$11</definedName>
    <definedName name="_xlnm.Print_Area" localSheetId="0">'Разделительная ведомость'!$A:$D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07" i="1" l="1"/>
  <c r="A106" i="1"/>
  <c r="A105" i="1"/>
  <c r="A104" i="1"/>
  <c r="A103" i="1"/>
  <c r="A102" i="1"/>
  <c r="A101" i="1"/>
  <c r="A100" i="1"/>
  <c r="A99" i="1"/>
  <c r="A98" i="1"/>
  <c r="A97" i="1"/>
  <c r="A96" i="1"/>
  <c r="A95" i="1"/>
  <c r="A94" i="1"/>
  <c r="A93" i="1"/>
  <c r="A92" i="1"/>
  <c r="A91" i="1"/>
  <c r="A90" i="1"/>
  <c r="A89" i="1"/>
  <c r="A88" i="1"/>
  <c r="A87" i="1"/>
  <c r="A86" i="1"/>
  <c r="A85" i="1"/>
  <c r="A84" i="1"/>
  <c r="A83" i="1"/>
  <c r="A82" i="1"/>
  <c r="A81" i="1"/>
  <c r="A80" i="1"/>
  <c r="A79" i="1"/>
  <c r="A78" i="1"/>
  <c r="A76" i="1"/>
  <c r="A70" i="1"/>
  <c r="A69" i="1"/>
  <c r="A68" i="1"/>
  <c r="A67" i="1"/>
  <c r="A66" i="1"/>
  <c r="A65" i="1"/>
  <c r="A64" i="1"/>
  <c r="A63" i="1"/>
  <c r="A62" i="1"/>
  <c r="A61" i="1"/>
  <c r="A60" i="1"/>
  <c r="A59" i="1"/>
  <c r="A58" i="1"/>
  <c r="A57" i="1"/>
  <c r="A56" i="1"/>
  <c r="A55" i="1"/>
  <c r="A54" i="1"/>
  <c r="A53" i="1"/>
  <c r="A52" i="1"/>
  <c r="A51" i="1"/>
  <c r="A50" i="1"/>
  <c r="A49" i="1"/>
  <c r="A48" i="1"/>
  <c r="A47" i="1"/>
  <c r="A46" i="1"/>
  <c r="A45" i="1"/>
  <c r="A44" i="1"/>
  <c r="A43" i="1"/>
  <c r="A42" i="1"/>
  <c r="A41" i="1"/>
  <c r="A40" i="1"/>
  <c r="A39" i="1"/>
  <c r="A38" i="1"/>
  <c r="A37" i="1"/>
  <c r="A36" i="1"/>
  <c r="A35" i="1"/>
  <c r="A34" i="1"/>
  <c r="A33" i="1"/>
  <c r="A32" i="1"/>
  <c r="A31" i="1"/>
  <c r="A30" i="1"/>
  <c r="A29" i="1"/>
  <c r="A28" i="1"/>
  <c r="A27" i="1"/>
  <c r="A26" i="1"/>
  <c r="A25" i="1"/>
  <c r="A24" i="1"/>
  <c r="A23" i="1"/>
  <c r="A22" i="1"/>
  <c r="A21" i="1"/>
  <c r="A20" i="1"/>
  <c r="A19" i="1"/>
  <c r="A18" i="1"/>
  <c r="A17" i="1"/>
  <c r="A16" i="1"/>
  <c r="A15" i="1"/>
  <c r="A14" i="1"/>
</calcChain>
</file>

<file path=xl/sharedStrings.xml><?xml version="1.0" encoding="utf-8"?>
<sst xmlns="http://schemas.openxmlformats.org/spreadsheetml/2006/main" count="294" uniqueCount="116">
  <si>
    <t>Система трубопроводов от скв.4,5 Малокинельского ЛУ</t>
  </si>
  <si>
    <t/>
  </si>
  <si>
    <t>№ п/п</t>
  </si>
  <si>
    <t>Наименование ресурса</t>
  </si>
  <si>
    <t>Ед. изм.</t>
  </si>
  <si>
    <t>Кол.</t>
  </si>
  <si>
    <t>Ресурсы подрядчика</t>
  </si>
  <si>
    <t xml:space="preserve">          Материалы</t>
  </si>
  <si>
    <t>кг</t>
  </si>
  <si>
    <t xml:space="preserve">1 </t>
  </si>
  <si>
    <t>м3</t>
  </si>
  <si>
    <t>т</t>
  </si>
  <si>
    <t>Ленты антикоррозионные из ПВХ с липким слоем с одной стороны для изоляции трубопроводов, цвет черный, ширина 450 мм, толщина 0,4 мм</t>
  </si>
  <si>
    <t>м2</t>
  </si>
  <si>
    <t>Ленты антикоррозионные, термоусаживающиеся полиэтиленовые с липким слоем с одной стороны для изоляции трубопроводов, цвет черный, ширина 450 мм, толщина 0,7 мм</t>
  </si>
  <si>
    <t>м</t>
  </si>
  <si>
    <t>шт</t>
  </si>
  <si>
    <t>10 м</t>
  </si>
  <si>
    <t>Песок природный для строительных работ II класс, очень мелкий</t>
  </si>
  <si>
    <t>Грунтовка ГФ-021</t>
  </si>
  <si>
    <t>Эмаль ПФ-115, цветная, белый</t>
  </si>
  <si>
    <t>Эмаль ХВ-125, цветная</t>
  </si>
  <si>
    <t>Уайт-спирит</t>
  </si>
  <si>
    <t>Кольцо стальное опорно-направляющее для труб, диаметр 100 мм</t>
  </si>
  <si>
    <t>Заглушки инвентарные металлические</t>
  </si>
  <si>
    <t>Манжета ТИАЛ-М 114.450.1,4 с замком ТИАЛ-3П 455х50 и праймером</t>
  </si>
  <si>
    <t>шт.</t>
  </si>
  <si>
    <t>Манжета ТИАЛ-М 159.450.1,4 с замком ТИАЛ-3П 455х50 и праймером</t>
  </si>
  <si>
    <t>Стоимость  манжет ТИАЛ-М 159.450.1,4 с замком ТИАЛ-3П 455х50 с праймером</t>
  </si>
  <si>
    <t>ТЕРМА-СТМП 450.2,0.377</t>
  </si>
  <si>
    <t>Задвижка клиновая фланцевая  с ручным приводом д50мм Ру4,0 МПа в комплекте с фланцами</t>
  </si>
  <si>
    <t>к-т</t>
  </si>
  <si>
    <t>Песок для строительных работ природный</t>
  </si>
  <si>
    <t>Труба 114х6 ГОСТ 8732-78*/20В ГОСТ 8731-74* в изоляции</t>
  </si>
  <si>
    <t>Труба 159х6 ГОСТ 8732-78*/20В ГОСТ 8731-74* в изоляции</t>
  </si>
  <si>
    <t>Труба 89х6 ГОСТ 8732-78*/20В ГОСТ 8731-74* в изоляции</t>
  </si>
  <si>
    <t>Трубы НКТ 73*5,5  б/у</t>
  </si>
  <si>
    <t>Труба НКТ 73х5,5 ГОСТ 633-80 L=2850 (б/у)</t>
  </si>
  <si>
    <t>тн</t>
  </si>
  <si>
    <t>Трубы стальные  наружным диаметром 57 мм, толщина стенки 6 мм</t>
  </si>
  <si>
    <t>Трубы стальные бесшовные, горячедеформированные со снятой фаской из стали марок 15, 20, 25, наружным диаметром: 57 мм, толщина стенки 6 мм</t>
  </si>
  <si>
    <t>Трубы стальные наружным диаметром 159 мм, толщина стенки 6 мм</t>
  </si>
  <si>
    <t>Щебень из природного камня для строительных работ марка 400, фракция 20-40 мм</t>
  </si>
  <si>
    <t>Щебень М 200, фракция 20-40 мм, группа 2</t>
  </si>
  <si>
    <t>Блок диодно-резисторный БДРМ-10-2-22-УХЛ1</t>
  </si>
  <si>
    <t>Быстроразъемное соединение БРС-50,  Ру=4,0 Мпа</t>
  </si>
  <si>
    <t>Клапан СМДК-50АА ТУ 3689-003-10524112-2001</t>
  </si>
  <si>
    <t>1шт</t>
  </si>
  <si>
    <t>Скоба С-1</t>
  </si>
  <si>
    <t>Электрод сравнения неполяризующийся ЭНЕС-1</t>
  </si>
  <si>
    <t>Смесь зажигательная для термитной сварки</t>
  </si>
  <si>
    <t>Тройники переходные на Ру до 16 МПа (160 кгс/см2) диаметром условного прохода: 150х100 мм, наружным диаметром и толщиной стенки 159х6- 108х4 мм</t>
  </si>
  <si>
    <t>Клапан обратный поворотный д=50мм  Ру4,0МПа в комплекте с фланцами</t>
  </si>
  <si>
    <t>Манжета термоусаживающаяся Новорад СТ-60 114*1,4*450</t>
  </si>
  <si>
    <t>Манжета термоусаживающаяся Новорад СТ-60 159*1,4*450</t>
  </si>
  <si>
    <t>Трубы НКТ 73*5,5мм</t>
  </si>
  <si>
    <t>Трубы стальные бесшовные горячедеформированные из стали 20А с наружным двухслойным полиэтиленовым покрытием ф114х6</t>
  </si>
  <si>
    <t>Трубы стальные бесшовные горячедеформированные из стали 20А с наружным двухслойным полиэтиленовым покрытием ф159х6</t>
  </si>
  <si>
    <t>Паронит марки ПЭ, толщина от 0,5 до 4 мм</t>
  </si>
  <si>
    <t>Праймер битумно-полимерный для подготовки (грунтования) изолируемой поверхности перед нанесением битумно-полимерных гидроизоляционных материалов</t>
  </si>
  <si>
    <t>Порошок (глинопорошок) бентонитовый для приготовления буровых растворов, выход раствора 8,0-11,0 м3/т</t>
  </si>
  <si>
    <t>Состав полимерный для кондиционирования грунтов глинистых, плотность 1,04 г/см3 при температуре +20 °C</t>
  </si>
  <si>
    <t>Лента полиэтиленовая Полилен 40-ЛИ-45</t>
  </si>
  <si>
    <t>Ленты на основе полиэтилена и бутилкаучука, четырехслойные для изоляции и защиты от коррозии трубопроводов, цвет черный, ширина 450 мм, толщина 0,45 мм</t>
  </si>
  <si>
    <t>Обертка защитная на полиэтиленовой основе</t>
  </si>
  <si>
    <t>Пленка радиографическая рулонная, упаковка 1 рулон без свинцового экрана, класс чувствительности С3, ширина 100 мм</t>
  </si>
  <si>
    <t>Патрон термитный</t>
  </si>
  <si>
    <t>Спичка термитная</t>
  </si>
  <si>
    <t>Манжета конусная резиновая для герметизации межтрубного пространства на переходах магистральных трубопроводов, со стяжными хомутами, диаметр трубопровода 114 мм, диаметр защитного кожуха 377 мм</t>
  </si>
  <si>
    <t>Смеси бетонные тяжелого бетона (БСТ), класс В10 (М150)</t>
  </si>
  <si>
    <t>Тросостойка стальная, марка В20С</t>
  </si>
  <si>
    <t>Прокат стальной горячекатаный круглый, марки стали Ст3сп, Ст3пс, диаметр 5-12 мм</t>
  </si>
  <si>
    <t>Прокат стальной горячекатаный квадратный, марки стали Ст3сп, Ст3пс, сторона квадрата 14-50 мм</t>
  </si>
  <si>
    <t>Прокат листовой горячекатаный, марки стали Ст3сп, Ст3пс, ширина 1200-3000 мм, толщина 1-8 мм</t>
  </si>
  <si>
    <t>Прокат стальной горячекатаный полосовой, марки стали Ст3сп, Ст3пс, размеры 40х4 мм</t>
  </si>
  <si>
    <t>Прокат стальной горячекатаный полосовой, марки стали Ст3сп, Ст3пс, размеры 40х6 мм</t>
  </si>
  <si>
    <t>Прокат стальной горячекатаный полосовой, марки стали Ст3сп, Ст3пс, размеры 40х8 мм</t>
  </si>
  <si>
    <t>Прокат стальной горячекатаный полосовой, марки стали Ст3сп, Ст3пс, размеры 80х8 мм</t>
  </si>
  <si>
    <t>Прокат стальной горячекатаный полосовой, марки стали Ст3сп, Ст3пс, размеры 100х5 мм</t>
  </si>
  <si>
    <t>Уголок стальной горячекатаный неравнополочный, марки стали Ст3сп, Ст3пс, ширина большей полки 63-160 мм, толщина 5-6 мм</t>
  </si>
  <si>
    <t>Уголок стальной горячекатаный равнополочный, марки стали Ст3сп, Ст3пс, ширина полок 35-56 мм, толщина полки 3-5 мм</t>
  </si>
  <si>
    <t>Швеллеры стальные горячекатаные, марки стали Ст3пс, Ст3сп, № 5У-10У, № 5П-10П</t>
  </si>
  <si>
    <t>Сталь арматурная горячекатаная гладкая, класс A-I, диаметр 6-22 мм</t>
  </si>
  <si>
    <t>Грунтовка ХС-010</t>
  </si>
  <si>
    <t>Свеча вытяжная</t>
  </si>
  <si>
    <t>Кабель силовой с медными жилами ВВГ 3х6ок-660</t>
  </si>
  <si>
    <t>1000 м</t>
  </si>
  <si>
    <t>Колонка контрольно-измерительная СКИП-1-2, СКИП-1-3, СКИП-1-5</t>
  </si>
  <si>
    <t>Конструкции стальные оцинкованные отдельностоящих молниеотводов, порталов, прожекторных мачт ОРУ</t>
  </si>
  <si>
    <t>Опора подвижная хомутовая, тип 2, для стальных трубопроводов Ду от 50 до 1600 мм, с изоляцией, высота опоры 100 мм, диаметр условного прохода 100 мм</t>
  </si>
  <si>
    <t>Опора подвижная хомутовая, тип 2, для стальных трубопроводов Ду от 50 до 1600 мм, с изоляцией, высота опоры 150 мм, диаметр условного прохода 150 мм</t>
  </si>
  <si>
    <t>Трубы стальные бесшовные горячедеформированные со снятой фаской из стали марок 10, 20, 35, наружный диаметр 57 мм, толщина стенки 5 мм</t>
  </si>
  <si>
    <t>Трубы стальные бесшовные горячедеформированные со снятой фаской из стали марок 10, 20, 35, наружный диаметр 108 мм, толщина стенки 6,5 мм</t>
  </si>
  <si>
    <t>Трубы стальные электросварные изолированные двухслойным покрытием из полиэтилена, диаметр трубы 377 мм, толщина стенки трубы 8 мм</t>
  </si>
  <si>
    <t>Трубы стальные электросварные прямошовные из стали марки 20, наружный диаметр 377 мм, толщина стенки 9 мм</t>
  </si>
  <si>
    <t>Отвод 90° с радиусом кривизны R=1,5 Ду на давление до 16 МПа, номинальный диаметр 50 мм, наружный диаметр 57 мм, толщина стенки 5 мм</t>
  </si>
  <si>
    <t>Отвод 90° с радиусом кривизны R=1,5 Ду на давление до 16 МПа, номинальный диаметр 100 мм, наружный диаметр 114 мм, толщина стенки 6 мм</t>
  </si>
  <si>
    <t>Отвод 90° с радиусом кривизны R=1,5 Ду на давление до 16 МПа, номинальный диаметр 150 мм, наружный диаметр 159 мм, толщина стенки 6 мм</t>
  </si>
  <si>
    <t>Отводы гнутые 90°, номинальное давление до 16 МПа, номинальный диаметр 100 мм, наружный диаметр 114 мм, толщина стенки 9 мм</t>
  </si>
  <si>
    <t>Отводы гнутые 90°, номинальное давление до 16 МПа, номинальный диаметр 150 мм, наружный диаметр 159 мм, толщина стенки 9 мм</t>
  </si>
  <si>
    <t>Переход концентрический бесшовный приварной, номинальное давление 16 МПа, наружный диаметр и толщина стенки 108х6-57х4 мм</t>
  </si>
  <si>
    <t>Переход концентрический бесшовный приварной, номинальное давление 16 МПа, наружный диаметр и толщина стенки 159х8-57х4 мм</t>
  </si>
  <si>
    <t>Тройник равнопроходной бесшовный приварной, номинальное давление до 16 МПа, номинальный диаметр 100 мм, наружный диаметр и толщина стенки 114,3х3,6 мм</t>
  </si>
  <si>
    <t xml:space="preserve">          Оборудование</t>
  </si>
  <si>
    <t>Кран шаровой фланцевый для воды, нефтепродуктов, горюче-смазочных материалов, стандартнопроходной, из стали 20, КШ.Ц.Ф.150/125.025.02, длина 380 мм, номинальное давление 2,5 МПа, условный диаметр 150 мм</t>
  </si>
  <si>
    <t>Манометр для измерения избыточного давления от 0 до 16 кгс/см2, диаметр корпуса 100 мм, класс точности 1,5</t>
  </si>
  <si>
    <t>к техническому заданию</t>
  </si>
  <si>
    <t xml:space="preserve">          Оборудование заказчика</t>
  </si>
  <si>
    <t xml:space="preserve">Устройство пуска пуска и приема поршней </t>
  </si>
  <si>
    <t xml:space="preserve">Устройство пуска и приема поршней   </t>
  </si>
  <si>
    <t>Емкость дренажна V-8м3</t>
  </si>
  <si>
    <t xml:space="preserve">          Материалы заказчика</t>
  </si>
  <si>
    <t>Табличка опорзнавательного знака - Указатель</t>
  </si>
  <si>
    <t>Приложение В</t>
  </si>
  <si>
    <t>Система межпромысловых трубопроводов от скважин №№4, 5 до УПСВ на Малокинельском ЛУ</t>
  </si>
  <si>
    <t xml:space="preserve">Разделительная ведомость поставки материалов и оборудования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</si>
</sst>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0.0000000"/>
    <numFmt numFmtId="165" formatCode="0.00000"/>
    <numFmt numFmtId="166" formatCode="0.000000"/>
    <numFmt numFmtId="167" formatCode="0.000"/>
    <numFmt numFmtId="168" formatCode="0.0"/>
    <numFmt numFmtId="169" formatCode="0.0000"/>
  </numFmts>
  <fonts count="11" x14ac:knownFonts="1">
    <font>
      <sz val="11"/>
      <color rgb="FF000000"/>
      <name val="Calibri"/>
      <charset val="204"/>
    </font>
    <font>
      <sz val="8"/>
      <color rgb="FF000000"/>
      <name val="Arial"/>
      <charset val="204"/>
    </font>
    <font>
      <b/>
      <sz val="12"/>
      <name val="Arial"/>
      <charset val="204"/>
    </font>
    <font>
      <b/>
      <sz val="14"/>
      <name val="Arial"/>
      <charset val="204"/>
    </font>
    <font>
      <sz val="9"/>
      <name val="Arial"/>
      <charset val="204"/>
    </font>
    <font>
      <b/>
      <sz val="9"/>
      <color rgb="FF000000"/>
      <name val="Arial"/>
      <charset val="204"/>
    </font>
    <font>
      <sz val="9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sz val="9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b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wrapText="1"/>
    </xf>
    <xf numFmtId="0" fontId="3" fillId="0" borderId="0" xfId="0" applyNumberFormat="1" applyFont="1" applyFill="1" applyBorder="1" applyAlignment="1" applyProtection="1">
      <alignment horizontal="center"/>
    </xf>
    <xf numFmtId="49" fontId="4" fillId="0" borderId="0" xfId="0" applyNumberFormat="1" applyFont="1" applyFill="1" applyBorder="1" applyAlignment="1" applyProtection="1">
      <alignment horizontal="left" vertical="top" wrapText="1"/>
    </xf>
    <xf numFmtId="0" fontId="4" fillId="0" borderId="0" xfId="0" applyNumberFormat="1" applyFont="1" applyFill="1" applyBorder="1" applyAlignment="1" applyProtection="1">
      <alignment wrapText="1"/>
    </xf>
    <xf numFmtId="0" fontId="1" fillId="0" borderId="1" xfId="0" applyNumberFormat="1" applyFont="1" applyFill="1" applyBorder="1" applyAlignment="1" applyProtection="1">
      <alignment horizontal="center" vertical="center" wrapText="1"/>
    </xf>
    <xf numFmtId="0" fontId="1" fillId="0" borderId="1" xfId="0" applyNumberFormat="1" applyFont="1" applyFill="1" applyBorder="1" applyAlignment="1" applyProtection="1">
      <alignment horizontal="center" vertical="center"/>
    </xf>
    <xf numFmtId="0" fontId="5" fillId="0" borderId="0" xfId="0" applyNumberFormat="1" applyFont="1" applyFill="1" applyBorder="1" applyAlignment="1" applyProtection="1">
      <alignment wrapText="1"/>
    </xf>
    <xf numFmtId="0" fontId="1" fillId="0" borderId="5" xfId="0" applyNumberFormat="1" applyFont="1" applyFill="1" applyBorder="1" applyAlignment="1" applyProtection="1">
      <alignment horizontal="center" vertical="top" wrapText="1"/>
    </xf>
    <xf numFmtId="0" fontId="1" fillId="0" borderId="1" xfId="0" applyNumberFormat="1" applyFont="1" applyFill="1" applyBorder="1" applyAlignment="1" applyProtection="1">
      <alignment vertical="top" wrapText="1"/>
    </xf>
    <xf numFmtId="0" fontId="1" fillId="0" borderId="1" xfId="0" applyNumberFormat="1" applyFont="1" applyFill="1" applyBorder="1" applyAlignment="1" applyProtection="1">
      <alignment horizontal="center" vertical="top" wrapText="1"/>
    </xf>
    <xf numFmtId="164" fontId="1" fillId="0" borderId="1" xfId="0" applyNumberFormat="1" applyFont="1" applyFill="1" applyBorder="1" applyAlignment="1" applyProtection="1">
      <alignment horizontal="center" vertical="top" wrapText="1"/>
    </xf>
    <xf numFmtId="165" fontId="1" fillId="0" borderId="1" xfId="0" applyNumberFormat="1" applyFont="1" applyFill="1" applyBorder="1" applyAlignment="1" applyProtection="1">
      <alignment horizontal="center" vertical="top" wrapText="1"/>
    </xf>
    <xf numFmtId="166" fontId="1" fillId="0" borderId="1" xfId="0" applyNumberFormat="1" applyFont="1" applyFill="1" applyBorder="1" applyAlignment="1" applyProtection="1">
      <alignment horizontal="center" vertical="top" wrapText="1"/>
    </xf>
    <xf numFmtId="167" fontId="1" fillId="0" borderId="1" xfId="0" applyNumberFormat="1" applyFont="1" applyFill="1" applyBorder="1" applyAlignment="1" applyProtection="1">
      <alignment horizontal="center" vertical="top" wrapText="1"/>
    </xf>
    <xf numFmtId="168" fontId="1" fillId="0" borderId="1" xfId="0" applyNumberFormat="1" applyFont="1" applyFill="1" applyBorder="1" applyAlignment="1" applyProtection="1">
      <alignment horizontal="center" vertical="top" wrapText="1"/>
    </xf>
    <xf numFmtId="2" fontId="1" fillId="0" borderId="1" xfId="0" applyNumberFormat="1" applyFont="1" applyFill="1" applyBorder="1" applyAlignment="1" applyProtection="1">
      <alignment horizontal="center" vertical="top" wrapText="1"/>
    </xf>
    <xf numFmtId="169" fontId="1" fillId="0" borderId="1" xfId="0" applyNumberFormat="1" applyFont="1" applyFill="1" applyBorder="1" applyAlignment="1" applyProtection="1">
      <alignment horizontal="center" vertical="top" wrapText="1"/>
    </xf>
    <xf numFmtId="1" fontId="1" fillId="0" borderId="1" xfId="0" applyNumberFormat="1" applyFont="1" applyFill="1" applyBorder="1" applyAlignment="1" applyProtection="1">
      <alignment horizontal="center" vertical="top" wrapText="1"/>
    </xf>
    <xf numFmtId="0" fontId="6" fillId="0" borderId="0" xfId="0" applyNumberFormat="1" applyFont="1" applyFill="1" applyBorder="1" applyAlignment="1" applyProtection="1"/>
    <xf numFmtId="0" fontId="7" fillId="0" borderId="0" xfId="0" applyNumberFormat="1" applyFont="1" applyFill="1" applyBorder="1" applyAlignment="1" applyProtection="1"/>
    <xf numFmtId="0" fontId="9" fillId="0" borderId="1" xfId="0" applyNumberFormat="1" applyFont="1" applyFill="1" applyBorder="1" applyAlignment="1" applyProtection="1">
      <alignment vertical="top" wrapText="1"/>
    </xf>
    <xf numFmtId="0" fontId="2" fillId="0" borderId="0" xfId="0" applyNumberFormat="1" applyFont="1" applyFill="1" applyBorder="1" applyAlignment="1" applyProtection="1">
      <alignment horizontal="center"/>
    </xf>
    <xf numFmtId="0" fontId="8" fillId="0" borderId="2" xfId="0" applyNumberFormat="1" applyFont="1" applyFill="1" applyBorder="1" applyAlignment="1" applyProtection="1">
      <alignment horizontal="center" vertical="center" wrapText="1"/>
    </xf>
    <xf numFmtId="0" fontId="5" fillId="0" borderId="3" xfId="0" applyNumberFormat="1" applyFont="1" applyFill="1" applyBorder="1" applyAlignment="1" applyProtection="1">
      <alignment horizontal="center" vertical="center" wrapText="1"/>
    </xf>
    <xf numFmtId="0" fontId="5" fillId="0" borderId="4" xfId="0" applyNumberFormat="1" applyFont="1" applyFill="1" applyBorder="1" applyAlignment="1" applyProtection="1">
      <alignment horizontal="center" vertical="center" wrapText="1"/>
    </xf>
    <xf numFmtId="0" fontId="4" fillId="0" borderId="0" xfId="0" applyNumberFormat="1" applyFont="1" applyFill="1" applyBorder="1" applyAlignment="1" applyProtection="1">
      <alignment horizontal="left" vertical="top" wrapText="1"/>
    </xf>
    <xf numFmtId="0" fontId="5" fillId="0" borderId="2" xfId="0" applyNumberFormat="1" applyFont="1" applyFill="1" applyBorder="1" applyAlignment="1" applyProtection="1">
      <alignment horizontal="center" vertical="top" wrapText="1"/>
    </xf>
    <xf numFmtId="0" fontId="5" fillId="0" borderId="3" xfId="0" applyNumberFormat="1" applyFont="1" applyFill="1" applyBorder="1" applyAlignment="1" applyProtection="1">
      <alignment horizontal="center" vertical="top" wrapText="1"/>
    </xf>
    <xf numFmtId="0" fontId="5" fillId="0" borderId="4" xfId="0" applyNumberFormat="1" applyFont="1" applyFill="1" applyBorder="1" applyAlignment="1" applyProtection="1">
      <alignment horizontal="center" vertical="top" wrapText="1"/>
    </xf>
    <xf numFmtId="0" fontId="10" fillId="0" borderId="0" xfId="0" applyNumberFormat="1" applyFont="1" applyFill="1" applyBorder="1" applyAlignment="1" applyProtection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107"/>
  <sheetViews>
    <sheetView tabSelected="1" workbookViewId="0">
      <selection activeCell="C1" sqref="C1"/>
    </sheetView>
  </sheetViews>
  <sheetFormatPr defaultColWidth="9.140625" defaultRowHeight="10.5" customHeight="1" x14ac:dyDescent="0.2"/>
  <cols>
    <col min="1" max="1" width="10.42578125" style="1" customWidth="1"/>
    <col min="2" max="2" width="49.42578125" style="1" customWidth="1"/>
    <col min="3" max="3" width="11" style="1" customWidth="1"/>
    <col min="4" max="4" width="13.5703125" style="1" customWidth="1"/>
    <col min="5" max="5" width="9" style="1" customWidth="1"/>
    <col min="6" max="6" width="0" style="1" hidden="1" customWidth="1"/>
    <col min="7" max="15" width="9.140625" style="1"/>
    <col min="16" max="24" width="74" style="2" hidden="1" customWidth="1"/>
    <col min="25" max="26" width="101" style="2" hidden="1" customWidth="1"/>
    <col min="27" max="16384" width="9.140625" style="1"/>
  </cols>
  <sheetData>
    <row r="1" spans="1:26" ht="10.5" customHeight="1" x14ac:dyDescent="0.2">
      <c r="C1" s="21" t="s">
        <v>113</v>
      </c>
    </row>
    <row r="2" spans="1:26" ht="10.5" customHeight="1" x14ac:dyDescent="0.2">
      <c r="C2" s="20" t="s">
        <v>106</v>
      </c>
    </row>
    <row r="3" spans="1:26" ht="10.5" customHeight="1" x14ac:dyDescent="0.2">
      <c r="C3" s="20"/>
    </row>
    <row r="4" spans="1:26" ht="10.5" customHeight="1" x14ac:dyDescent="0.2">
      <c r="C4" s="20"/>
    </row>
    <row r="5" spans="1:26" ht="10.5" customHeight="1" x14ac:dyDescent="0.2">
      <c r="C5" s="20"/>
    </row>
    <row r="6" spans="1:26" customFormat="1" ht="15" customHeight="1" x14ac:dyDescent="0.25">
      <c r="A6" s="23" t="s">
        <v>115</v>
      </c>
      <c r="B6" s="23"/>
      <c r="C6" s="23"/>
      <c r="D6" s="23"/>
    </row>
    <row r="7" spans="1:26" customFormat="1" ht="10.5" customHeight="1" x14ac:dyDescent="0.25">
      <c r="B7" s="3"/>
    </row>
    <row r="8" spans="1:26" customFormat="1" ht="27.75" customHeight="1" x14ac:dyDescent="0.25">
      <c r="A8" s="31" t="s">
        <v>114</v>
      </c>
      <c r="B8" s="31"/>
      <c r="C8" s="31"/>
      <c r="D8" s="31"/>
      <c r="P8" s="5" t="s">
        <v>0</v>
      </c>
      <c r="Q8" s="5" t="s">
        <v>1</v>
      </c>
      <c r="R8" s="5" t="s">
        <v>1</v>
      </c>
    </row>
    <row r="9" spans="1:26" customFormat="1" ht="15" x14ac:dyDescent="0.25">
      <c r="A9" s="4"/>
      <c r="B9" s="27"/>
      <c r="C9" s="27"/>
      <c r="D9" s="27"/>
      <c r="S9" s="5" t="s">
        <v>1</v>
      </c>
      <c r="T9" s="5" t="s">
        <v>1</v>
      </c>
      <c r="U9" s="5" t="s">
        <v>1</v>
      </c>
    </row>
    <row r="10" spans="1:26" customFormat="1" ht="36" customHeight="1" x14ac:dyDescent="0.25">
      <c r="A10" s="6" t="s">
        <v>2</v>
      </c>
      <c r="B10" s="6" t="s">
        <v>3</v>
      </c>
      <c r="C10" s="6" t="s">
        <v>4</v>
      </c>
      <c r="D10" s="6" t="s">
        <v>5</v>
      </c>
    </row>
    <row r="11" spans="1:26" customFormat="1" ht="15" x14ac:dyDescent="0.25">
      <c r="A11" s="7">
        <v>1</v>
      </c>
      <c r="B11" s="7">
        <v>2</v>
      </c>
      <c r="C11" s="7">
        <v>3</v>
      </c>
      <c r="D11" s="7">
        <v>4</v>
      </c>
    </row>
    <row r="12" spans="1:26" customFormat="1" ht="15" x14ac:dyDescent="0.25">
      <c r="A12" s="28" t="s">
        <v>6</v>
      </c>
      <c r="B12" s="29"/>
      <c r="C12" s="29"/>
      <c r="D12" s="30"/>
      <c r="Y12" s="8" t="s">
        <v>6</v>
      </c>
    </row>
    <row r="13" spans="1:26" customFormat="1" ht="15" x14ac:dyDescent="0.25">
      <c r="A13" s="28" t="s">
        <v>7</v>
      </c>
      <c r="B13" s="29"/>
      <c r="C13" s="29"/>
      <c r="D13" s="30"/>
      <c r="Y13" s="8"/>
      <c r="Z13" s="8" t="s">
        <v>7</v>
      </c>
    </row>
    <row r="14" spans="1:26" customFormat="1" ht="33.75" x14ac:dyDescent="0.25">
      <c r="A14" s="9">
        <f>IF(F14&lt;&gt;"",COUNTA(F$6:F14),"")</f>
        <v>1</v>
      </c>
      <c r="B14" s="10" t="s">
        <v>12</v>
      </c>
      <c r="C14" s="11" t="s">
        <v>13</v>
      </c>
      <c r="D14" s="13">
        <v>2.0620799999999999</v>
      </c>
      <c r="F14" s="1" t="s">
        <v>9</v>
      </c>
      <c r="Y14" s="8"/>
      <c r="Z14" s="8"/>
    </row>
    <row r="15" spans="1:26" customFormat="1" ht="45" x14ac:dyDescent="0.25">
      <c r="A15" s="9">
        <f>IF(F15&lt;&gt;"",COUNTA(F$6:F15),"")</f>
        <v>2</v>
      </c>
      <c r="B15" s="10" t="s">
        <v>14</v>
      </c>
      <c r="C15" s="11" t="s">
        <v>15</v>
      </c>
      <c r="D15" s="16">
        <v>7.2</v>
      </c>
      <c r="F15" s="1" t="s">
        <v>9</v>
      </c>
      <c r="Y15" s="8"/>
      <c r="Z15" s="8"/>
    </row>
    <row r="16" spans="1:26" customFormat="1" ht="45" x14ac:dyDescent="0.25">
      <c r="A16" s="9">
        <f>IF(F16&lt;&gt;"",COUNTA(F$6:F16),"")</f>
        <v>3</v>
      </c>
      <c r="B16" s="10" t="s">
        <v>14</v>
      </c>
      <c r="C16" s="11" t="s">
        <v>15</v>
      </c>
      <c r="D16" s="17">
        <v>6.16</v>
      </c>
      <c r="F16" s="1" t="s">
        <v>9</v>
      </c>
      <c r="Y16" s="8"/>
      <c r="Z16" s="8"/>
    </row>
    <row r="17" spans="1:26" customFormat="1" ht="22.5" x14ac:dyDescent="0.25">
      <c r="A17" s="9">
        <f>IF(F17&lt;&gt;"",COUNTA(F$6:F17),"")</f>
        <v>4</v>
      </c>
      <c r="B17" s="10" t="s">
        <v>18</v>
      </c>
      <c r="C17" s="11" t="s">
        <v>10</v>
      </c>
      <c r="D17" s="19">
        <v>22</v>
      </c>
      <c r="F17" s="1" t="s">
        <v>9</v>
      </c>
      <c r="Y17" s="8"/>
      <c r="Z17" s="8"/>
    </row>
    <row r="18" spans="1:26" customFormat="1" ht="15" x14ac:dyDescent="0.25">
      <c r="A18" s="9">
        <f>IF(F18&lt;&gt;"",COUNTA(F$6:F18),"")</f>
        <v>5</v>
      </c>
      <c r="B18" s="10" t="s">
        <v>19</v>
      </c>
      <c r="C18" s="11" t="s">
        <v>11</v>
      </c>
      <c r="D18" s="12">
        <v>3.4826799999999998E-2</v>
      </c>
      <c r="F18" s="1" t="s">
        <v>9</v>
      </c>
      <c r="Y18" s="8"/>
      <c r="Z18" s="8"/>
    </row>
    <row r="19" spans="1:26" customFormat="1" ht="15" x14ac:dyDescent="0.25">
      <c r="A19" s="9">
        <f>IF(F19&lt;&gt;"",COUNTA(F$6:F19),"")</f>
        <v>6</v>
      </c>
      <c r="B19" s="10" t="s">
        <v>20</v>
      </c>
      <c r="C19" s="11" t="s">
        <v>11</v>
      </c>
      <c r="D19" s="12">
        <v>2.9223999999999999E-3</v>
      </c>
      <c r="F19" s="1" t="s">
        <v>9</v>
      </c>
      <c r="Y19" s="8"/>
      <c r="Z19" s="8"/>
    </row>
    <row r="20" spans="1:26" customFormat="1" ht="15" x14ac:dyDescent="0.25">
      <c r="A20" s="9">
        <f>IF(F20&lt;&gt;"",COUNTA(F$6:F20),"")</f>
        <v>7</v>
      </c>
      <c r="B20" s="10" t="s">
        <v>21</v>
      </c>
      <c r="C20" s="11" t="s">
        <v>11</v>
      </c>
      <c r="D20" s="14">
        <v>0.18567900000000001</v>
      </c>
      <c r="F20" s="1" t="s">
        <v>9</v>
      </c>
      <c r="Y20" s="8"/>
      <c r="Z20" s="8"/>
    </row>
    <row r="21" spans="1:26" customFormat="1" ht="15" x14ac:dyDescent="0.25">
      <c r="A21" s="9">
        <f>IF(F21&lt;&gt;"",COUNTA(F$6:F21),"")</f>
        <v>8</v>
      </c>
      <c r="B21" s="10" t="s">
        <v>22</v>
      </c>
      <c r="C21" s="11" t="s">
        <v>8</v>
      </c>
      <c r="D21" s="18">
        <v>304.93020000000001</v>
      </c>
      <c r="F21" s="1" t="s">
        <v>9</v>
      </c>
      <c r="Y21" s="8"/>
      <c r="Z21" s="8"/>
    </row>
    <row r="22" spans="1:26" customFormat="1" ht="22.5" x14ac:dyDescent="0.25">
      <c r="A22" s="9">
        <f>IF(F22&lt;&gt;"",COUNTA(F$6:F22),"")</f>
        <v>9</v>
      </c>
      <c r="B22" s="10" t="s">
        <v>23</v>
      </c>
      <c r="C22" s="11" t="s">
        <v>16</v>
      </c>
      <c r="D22" s="16">
        <v>297.39999999999998</v>
      </c>
      <c r="F22" s="1" t="s">
        <v>9</v>
      </c>
      <c r="Y22" s="8"/>
      <c r="Z22" s="8"/>
    </row>
    <row r="23" spans="1:26" customFormat="1" ht="15" x14ac:dyDescent="0.25">
      <c r="A23" s="9">
        <f>IF(F23&lt;&gt;"",COUNTA(F$6:F23),"")</f>
        <v>10</v>
      </c>
      <c r="B23" s="10" t="s">
        <v>24</v>
      </c>
      <c r="C23" s="11" t="s">
        <v>11</v>
      </c>
      <c r="D23" s="13">
        <v>5.5999999999999995E-4</v>
      </c>
      <c r="F23" s="1" t="s">
        <v>9</v>
      </c>
      <c r="Y23" s="8"/>
      <c r="Z23" s="8"/>
    </row>
    <row r="24" spans="1:26" customFormat="1" ht="33.75" x14ac:dyDescent="0.25">
      <c r="A24" s="9">
        <f>IF(F24&lt;&gt;"",COUNTA(F$6:F24),"")</f>
        <v>11</v>
      </c>
      <c r="B24" s="10" t="s">
        <v>51</v>
      </c>
      <c r="C24" s="11" t="s">
        <v>16</v>
      </c>
      <c r="D24" s="19">
        <v>3</v>
      </c>
      <c r="F24" s="1" t="s">
        <v>9</v>
      </c>
      <c r="Y24" s="8"/>
      <c r="Z24" s="8"/>
    </row>
    <row r="25" spans="1:26" customFormat="1" ht="15" x14ac:dyDescent="0.25">
      <c r="A25" s="9">
        <f>IF(F25&lt;&gt;"",COUNTA(F$6:F25),"")</f>
        <v>12</v>
      </c>
      <c r="B25" s="10" t="s">
        <v>58</v>
      </c>
      <c r="C25" s="11" t="s">
        <v>8</v>
      </c>
      <c r="D25" s="17">
        <v>19.079999999999998</v>
      </c>
      <c r="F25" s="1" t="s">
        <v>9</v>
      </c>
      <c r="Y25" s="8"/>
      <c r="Z25" s="8"/>
    </row>
    <row r="26" spans="1:26" customFormat="1" ht="33.75" x14ac:dyDescent="0.25">
      <c r="A26" s="9">
        <f>IF(F26&lt;&gt;"",COUNTA(F$6:F26),"")</f>
        <v>13</v>
      </c>
      <c r="B26" s="10" t="s">
        <v>59</v>
      </c>
      <c r="C26" s="11" t="s">
        <v>8</v>
      </c>
      <c r="D26" s="18">
        <v>7.0125000000000002</v>
      </c>
      <c r="F26" s="1" t="s">
        <v>9</v>
      </c>
      <c r="Y26" s="8"/>
      <c r="Z26" s="8"/>
    </row>
    <row r="27" spans="1:26" customFormat="1" ht="22.5" x14ac:dyDescent="0.25">
      <c r="A27" s="9">
        <f>IF(F27&lt;&gt;"",COUNTA(F$6:F27),"")</f>
        <v>14</v>
      </c>
      <c r="B27" s="10" t="s">
        <v>60</v>
      </c>
      <c r="C27" s="11" t="s">
        <v>11</v>
      </c>
      <c r="D27" s="13">
        <v>198.95186000000001</v>
      </c>
      <c r="F27" s="1" t="s">
        <v>9</v>
      </c>
      <c r="Y27" s="8"/>
      <c r="Z27" s="8"/>
    </row>
    <row r="28" spans="1:26" customFormat="1" ht="22.5" x14ac:dyDescent="0.25">
      <c r="A28" s="9">
        <f>IF(F28&lt;&gt;"",COUNTA(F$6:F28),"")</f>
        <v>15</v>
      </c>
      <c r="B28" s="10" t="s">
        <v>61</v>
      </c>
      <c r="C28" s="11" t="s">
        <v>8</v>
      </c>
      <c r="D28" s="17">
        <v>8582.2199999999993</v>
      </c>
      <c r="F28" s="1" t="s">
        <v>9</v>
      </c>
      <c r="Y28" s="8"/>
      <c r="Z28" s="8"/>
    </row>
    <row r="29" spans="1:26" customFormat="1" x14ac:dyDescent="0.25">
      <c r="A29" s="9">
        <f>IF(F29&lt;&gt;"",COUNTA(F$6:F29),"")</f>
        <v>16</v>
      </c>
      <c r="B29" s="22" t="s">
        <v>112</v>
      </c>
      <c r="C29" s="11" t="s">
        <v>16</v>
      </c>
      <c r="D29" s="19">
        <v>52</v>
      </c>
      <c r="F29" s="1" t="s">
        <v>9</v>
      </c>
      <c r="Y29" s="8"/>
      <c r="Z29" s="8"/>
    </row>
    <row r="30" spans="1:26" customFormat="1" ht="15" x14ac:dyDescent="0.25">
      <c r="A30" s="9">
        <f>IF(F30&lt;&gt;"",COUNTA(F$6:F30),"")</f>
        <v>17</v>
      </c>
      <c r="B30" s="10" t="s">
        <v>62</v>
      </c>
      <c r="C30" s="11" t="s">
        <v>11</v>
      </c>
      <c r="D30" s="14">
        <v>3.846E-3</v>
      </c>
      <c r="F30" s="1" t="s">
        <v>9</v>
      </c>
      <c r="Y30" s="8"/>
      <c r="Z30" s="8"/>
    </row>
    <row r="31" spans="1:26" customFormat="1" ht="33.75" x14ac:dyDescent="0.25">
      <c r="A31" s="9">
        <f>IF(F31&lt;&gt;"",COUNTA(F$6:F31),"")</f>
        <v>18</v>
      </c>
      <c r="B31" s="10" t="s">
        <v>63</v>
      </c>
      <c r="C31" s="11" t="s">
        <v>11</v>
      </c>
      <c r="D31" s="14">
        <v>8.829E-3</v>
      </c>
      <c r="F31" s="1" t="s">
        <v>9</v>
      </c>
      <c r="Y31" s="8"/>
      <c r="Z31" s="8"/>
    </row>
    <row r="32" spans="1:26" customFormat="1" ht="15" x14ac:dyDescent="0.25">
      <c r="A32" s="9">
        <f>IF(F32&lt;&gt;"",COUNTA(F$6:F32),"")</f>
        <v>19</v>
      </c>
      <c r="B32" s="10" t="s">
        <v>64</v>
      </c>
      <c r="C32" s="11" t="s">
        <v>13</v>
      </c>
      <c r="D32" s="13">
        <v>30.39696</v>
      </c>
      <c r="F32" s="1" t="s">
        <v>9</v>
      </c>
      <c r="Y32" s="8"/>
      <c r="Z32" s="8"/>
    </row>
    <row r="33" spans="1:26" customFormat="1" ht="33.75" x14ac:dyDescent="0.25">
      <c r="A33" s="9">
        <f>IF(F33&lt;&gt;"",COUNTA(F$6:F33),"")</f>
        <v>20</v>
      </c>
      <c r="B33" s="10" t="s">
        <v>65</v>
      </c>
      <c r="C33" s="11" t="s">
        <v>17</v>
      </c>
      <c r="D33" s="17">
        <v>134.88</v>
      </c>
      <c r="F33" s="1" t="s">
        <v>9</v>
      </c>
      <c r="Y33" s="8"/>
      <c r="Z33" s="8"/>
    </row>
    <row r="34" spans="1:26" customFormat="1" ht="15" x14ac:dyDescent="0.25">
      <c r="A34" s="9">
        <f>IF(F34&lt;&gt;"",COUNTA(F$6:F34),"")</f>
        <v>21</v>
      </c>
      <c r="B34" s="10" t="s">
        <v>66</v>
      </c>
      <c r="C34" s="11" t="s">
        <v>16</v>
      </c>
      <c r="D34" s="19">
        <v>44</v>
      </c>
      <c r="F34" s="1" t="s">
        <v>9</v>
      </c>
      <c r="Y34" s="8"/>
      <c r="Z34" s="8"/>
    </row>
    <row r="35" spans="1:26" customFormat="1" ht="15" x14ac:dyDescent="0.25">
      <c r="A35" s="9">
        <f>IF(F35&lt;&gt;"",COUNTA(F$6:F35),"")</f>
        <v>22</v>
      </c>
      <c r="B35" s="10" t="s">
        <v>67</v>
      </c>
      <c r="C35" s="11" t="s">
        <v>16</v>
      </c>
      <c r="D35" s="19">
        <v>44</v>
      </c>
      <c r="F35" s="1" t="s">
        <v>9</v>
      </c>
      <c r="Y35" s="8"/>
      <c r="Z35" s="8"/>
    </row>
    <row r="36" spans="1:26" customFormat="1" ht="45" x14ac:dyDescent="0.25">
      <c r="A36" s="9">
        <f>IF(F36&lt;&gt;"",COUNTA(F$6:F36),"")</f>
        <v>23</v>
      </c>
      <c r="B36" s="10" t="s">
        <v>68</v>
      </c>
      <c r="C36" s="11" t="s">
        <v>16</v>
      </c>
      <c r="D36" s="19">
        <v>8</v>
      </c>
      <c r="F36" s="1" t="s">
        <v>9</v>
      </c>
      <c r="Y36" s="8"/>
      <c r="Z36" s="8"/>
    </row>
    <row r="37" spans="1:26" customFormat="1" ht="15" x14ac:dyDescent="0.25">
      <c r="A37" s="9">
        <f>IF(F37&lt;&gt;"",COUNTA(F$6:F37),"")</f>
        <v>24</v>
      </c>
      <c r="B37" s="10" t="s">
        <v>69</v>
      </c>
      <c r="C37" s="11" t="s">
        <v>10</v>
      </c>
      <c r="D37" s="15">
        <v>10.443</v>
      </c>
      <c r="F37" s="1" t="s">
        <v>9</v>
      </c>
      <c r="Y37" s="8"/>
      <c r="Z37" s="8"/>
    </row>
    <row r="38" spans="1:26" customFormat="1" ht="15" x14ac:dyDescent="0.25">
      <c r="A38" s="9">
        <f>IF(F38&lt;&gt;"",COUNTA(F$6:F38),"")</f>
        <v>25</v>
      </c>
      <c r="B38" s="10" t="s">
        <v>70</v>
      </c>
      <c r="C38" s="11" t="s">
        <v>11</v>
      </c>
      <c r="D38" s="15">
        <v>0.69299999999999995</v>
      </c>
      <c r="F38" s="1" t="s">
        <v>9</v>
      </c>
      <c r="Y38" s="8"/>
      <c r="Z38" s="8"/>
    </row>
    <row r="39" spans="1:26" customFormat="1" ht="22.5" x14ac:dyDescent="0.25">
      <c r="A39" s="9">
        <f>IF(F39&lt;&gt;"",COUNTA(F$6:F39),"")</f>
        <v>26</v>
      </c>
      <c r="B39" s="10" t="s">
        <v>71</v>
      </c>
      <c r="C39" s="11" t="s">
        <v>11</v>
      </c>
      <c r="D39" s="13">
        <v>0.88248000000000004</v>
      </c>
      <c r="F39" s="1" t="s">
        <v>9</v>
      </c>
      <c r="Y39" s="8"/>
      <c r="Z39" s="8"/>
    </row>
    <row r="40" spans="1:26" customFormat="1" ht="22.5" x14ac:dyDescent="0.25">
      <c r="A40" s="9">
        <f>IF(F40&lt;&gt;"",COUNTA(F$6:F40),"")</f>
        <v>27</v>
      </c>
      <c r="B40" s="10" t="s">
        <v>72</v>
      </c>
      <c r="C40" s="11" t="s">
        <v>11</v>
      </c>
      <c r="D40" s="13">
        <v>5.2740000000000002E-2</v>
      </c>
      <c r="F40" s="1" t="s">
        <v>9</v>
      </c>
      <c r="Y40" s="8"/>
      <c r="Z40" s="8"/>
    </row>
    <row r="41" spans="1:26" customFormat="1" ht="22.5" x14ac:dyDescent="0.25">
      <c r="A41" s="9">
        <f>IF(F41&lt;&gt;"",COUNTA(F$6:F41),"")</f>
        <v>28</v>
      </c>
      <c r="B41" s="10" t="s">
        <v>73</v>
      </c>
      <c r="C41" s="11" t="s">
        <v>11</v>
      </c>
      <c r="D41" s="13">
        <v>0.37274000000000002</v>
      </c>
      <c r="F41" s="1" t="s">
        <v>9</v>
      </c>
      <c r="Y41" s="8"/>
      <c r="Z41" s="8"/>
    </row>
    <row r="42" spans="1:26" customFormat="1" ht="22.5" x14ac:dyDescent="0.25">
      <c r="A42" s="9">
        <f>IF(F42&lt;&gt;"",COUNTA(F$6:F42),"")</f>
        <v>29</v>
      </c>
      <c r="B42" s="10" t="s">
        <v>74</v>
      </c>
      <c r="C42" s="11" t="s">
        <v>11</v>
      </c>
      <c r="D42" s="13">
        <v>1.4400000000000001E-3</v>
      </c>
      <c r="F42" s="1" t="s">
        <v>9</v>
      </c>
      <c r="Y42" s="8"/>
      <c r="Z42" s="8"/>
    </row>
    <row r="43" spans="1:26" customFormat="1" ht="22.5" x14ac:dyDescent="0.25">
      <c r="A43" s="9">
        <f>IF(F43&lt;&gt;"",COUNTA(F$6:F43),"")</f>
        <v>30</v>
      </c>
      <c r="B43" s="10" t="s">
        <v>75</v>
      </c>
      <c r="C43" s="11" t="s">
        <v>11</v>
      </c>
      <c r="D43" s="18">
        <v>1.26E-2</v>
      </c>
      <c r="F43" s="1" t="s">
        <v>9</v>
      </c>
      <c r="Y43" s="8"/>
      <c r="Z43" s="8"/>
    </row>
    <row r="44" spans="1:26" customFormat="1" ht="22.5" x14ac:dyDescent="0.25">
      <c r="A44" s="9">
        <f>IF(F44&lt;&gt;"",COUNTA(F$6:F44),"")</f>
        <v>31</v>
      </c>
      <c r="B44" s="10" t="s">
        <v>76</v>
      </c>
      <c r="C44" s="11" t="s">
        <v>11</v>
      </c>
      <c r="D44" s="13">
        <v>2.376E-2</v>
      </c>
      <c r="F44" s="1" t="s">
        <v>9</v>
      </c>
      <c r="Y44" s="8"/>
      <c r="Z44" s="8"/>
    </row>
    <row r="45" spans="1:26" customFormat="1" ht="22.5" x14ac:dyDescent="0.25">
      <c r="A45" s="9">
        <f>IF(F45&lt;&gt;"",COUNTA(F$6:F45),"")</f>
        <v>32</v>
      </c>
      <c r="B45" s="10" t="s">
        <v>77</v>
      </c>
      <c r="C45" s="11" t="s">
        <v>11</v>
      </c>
      <c r="D45" s="18">
        <v>0.16289999999999999</v>
      </c>
      <c r="F45" s="1" t="s">
        <v>9</v>
      </c>
      <c r="Y45" s="8"/>
      <c r="Z45" s="8"/>
    </row>
    <row r="46" spans="1:26" customFormat="1" ht="22.5" x14ac:dyDescent="0.25">
      <c r="A46" s="9">
        <f>IF(F46&lt;&gt;"",COUNTA(F$6:F46),"")</f>
        <v>33</v>
      </c>
      <c r="B46" s="10" t="s">
        <v>78</v>
      </c>
      <c r="C46" s="11" t="s">
        <v>11</v>
      </c>
      <c r="D46" s="13">
        <v>5.1119999999999999E-2</v>
      </c>
      <c r="F46" s="1" t="s">
        <v>9</v>
      </c>
      <c r="Y46" s="8"/>
      <c r="Z46" s="8"/>
    </row>
    <row r="47" spans="1:26" customFormat="1" ht="33.75" x14ac:dyDescent="0.25">
      <c r="A47" s="9">
        <f>IF(F47&lt;&gt;"",COUNTA(F$6:F47),"")</f>
        <v>34</v>
      </c>
      <c r="B47" s="10" t="s">
        <v>79</v>
      </c>
      <c r="C47" s="11" t="s">
        <v>11</v>
      </c>
      <c r="D47" s="15">
        <v>5.1999999999999998E-2</v>
      </c>
      <c r="F47" s="1" t="s">
        <v>9</v>
      </c>
      <c r="Y47" s="8"/>
      <c r="Z47" s="8"/>
    </row>
    <row r="48" spans="1:26" customFormat="1" ht="22.5" x14ac:dyDescent="0.25">
      <c r="A48" s="9">
        <f>IF(F48&lt;&gt;"",COUNTA(F$6:F48),"")</f>
        <v>35</v>
      </c>
      <c r="B48" s="10" t="s">
        <v>80</v>
      </c>
      <c r="C48" s="11" t="s">
        <v>11</v>
      </c>
      <c r="D48" s="12">
        <v>2.3969231</v>
      </c>
      <c r="F48" s="1" t="s">
        <v>9</v>
      </c>
      <c r="Y48" s="8"/>
      <c r="Z48" s="8"/>
    </row>
    <row r="49" spans="1:26" customFormat="1" ht="22.5" x14ac:dyDescent="0.25">
      <c r="A49" s="9">
        <f>IF(F49&lt;&gt;"",COUNTA(F$6:F49),"")</f>
        <v>36</v>
      </c>
      <c r="B49" s="10" t="s">
        <v>81</v>
      </c>
      <c r="C49" s="11" t="s">
        <v>11</v>
      </c>
      <c r="D49" s="13">
        <v>5.4179999999999999E-2</v>
      </c>
      <c r="F49" s="1" t="s">
        <v>9</v>
      </c>
      <c r="Y49" s="8"/>
      <c r="Z49" s="8"/>
    </row>
    <row r="50" spans="1:26" customFormat="1" ht="22.5" x14ac:dyDescent="0.25">
      <c r="A50" s="9">
        <f>IF(F50&lt;&gt;"",COUNTA(F$6:F50),"")</f>
        <v>37</v>
      </c>
      <c r="B50" s="10" t="s">
        <v>82</v>
      </c>
      <c r="C50" s="11" t="s">
        <v>11</v>
      </c>
      <c r="D50" s="12">
        <v>0.7731846</v>
      </c>
      <c r="F50" s="1" t="s">
        <v>9</v>
      </c>
      <c r="Y50" s="8"/>
      <c r="Z50" s="8"/>
    </row>
    <row r="51" spans="1:26" customFormat="1" ht="15" x14ac:dyDescent="0.25">
      <c r="A51" s="9">
        <f>IF(F51&lt;&gt;"",COUNTA(F$6:F51),"")</f>
        <v>38</v>
      </c>
      <c r="B51" s="10" t="s">
        <v>19</v>
      </c>
      <c r="C51" s="11" t="s">
        <v>11</v>
      </c>
      <c r="D51" s="18">
        <v>5.1999999999999998E-3</v>
      </c>
      <c r="F51" s="1" t="s">
        <v>9</v>
      </c>
      <c r="Y51" s="8"/>
      <c r="Z51" s="8"/>
    </row>
    <row r="52" spans="1:26" customFormat="1" ht="15" x14ac:dyDescent="0.25">
      <c r="A52" s="9">
        <f>IF(F52&lt;&gt;"",COUNTA(F$6:F52),"")</f>
        <v>39</v>
      </c>
      <c r="B52" s="10" t="s">
        <v>83</v>
      </c>
      <c r="C52" s="11" t="s">
        <v>11</v>
      </c>
      <c r="D52" s="18">
        <v>1.5900000000000001E-2</v>
      </c>
      <c r="F52" s="1" t="s">
        <v>9</v>
      </c>
      <c r="Y52" s="8"/>
      <c r="Z52" s="8"/>
    </row>
    <row r="53" spans="1:26" customFormat="1" ht="15" x14ac:dyDescent="0.25">
      <c r="A53" s="9">
        <f>IF(F53&lt;&gt;"",COUNTA(F$6:F53),"")</f>
        <v>40</v>
      </c>
      <c r="B53" s="10" t="s">
        <v>84</v>
      </c>
      <c r="C53" s="11" t="s">
        <v>16</v>
      </c>
      <c r="D53" s="19">
        <v>8</v>
      </c>
      <c r="F53" s="1" t="s">
        <v>9</v>
      </c>
      <c r="Y53" s="8"/>
      <c r="Z53" s="8"/>
    </row>
    <row r="54" spans="1:26" customFormat="1" ht="15" x14ac:dyDescent="0.25">
      <c r="A54" s="9">
        <f>IF(F54&lt;&gt;"",COUNTA(F$6:F54),"")</f>
        <v>41</v>
      </c>
      <c r="B54" s="10" t="s">
        <v>85</v>
      </c>
      <c r="C54" s="11" t="s">
        <v>86</v>
      </c>
      <c r="D54" s="17">
        <v>0.22</v>
      </c>
      <c r="F54" s="1" t="s">
        <v>9</v>
      </c>
      <c r="Y54" s="8"/>
      <c r="Z54" s="8"/>
    </row>
    <row r="55" spans="1:26" customFormat="1" ht="22.5" x14ac:dyDescent="0.25">
      <c r="A55" s="9">
        <f>IF(F55&lt;&gt;"",COUNTA(F$6:F55),"")</f>
        <v>42</v>
      </c>
      <c r="B55" s="10" t="s">
        <v>87</v>
      </c>
      <c r="C55" s="11" t="s">
        <v>16</v>
      </c>
      <c r="D55" s="19">
        <v>44</v>
      </c>
      <c r="F55" s="1" t="s">
        <v>9</v>
      </c>
      <c r="Y55" s="8"/>
      <c r="Z55" s="8"/>
    </row>
    <row r="56" spans="1:26" customFormat="1" ht="22.5" x14ac:dyDescent="0.25">
      <c r="A56" s="9">
        <f>IF(F56&lt;&gt;"",COUNTA(F$6:F56),"")</f>
        <v>43</v>
      </c>
      <c r="B56" s="10" t="s">
        <v>88</v>
      </c>
      <c r="C56" s="11" t="s">
        <v>11</v>
      </c>
      <c r="D56" s="15">
        <v>3.351</v>
      </c>
      <c r="F56" s="1" t="s">
        <v>9</v>
      </c>
      <c r="Y56" s="8"/>
      <c r="Z56" s="8"/>
    </row>
    <row r="57" spans="1:26" customFormat="1" ht="33.75" x14ac:dyDescent="0.25">
      <c r="A57" s="9">
        <f>IF(F57&lt;&gt;"",COUNTA(F$6:F57),"")</f>
        <v>44</v>
      </c>
      <c r="B57" s="10" t="s">
        <v>89</v>
      </c>
      <c r="C57" s="11" t="s">
        <v>16</v>
      </c>
      <c r="D57" s="19">
        <v>30</v>
      </c>
      <c r="F57" s="1" t="s">
        <v>9</v>
      </c>
      <c r="Y57" s="8"/>
      <c r="Z57" s="8"/>
    </row>
    <row r="58" spans="1:26" customFormat="1" ht="33.75" x14ac:dyDescent="0.25">
      <c r="A58" s="9">
        <f>IF(F58&lt;&gt;"",COUNTA(F$6:F58),"")</f>
        <v>45</v>
      </c>
      <c r="B58" s="10" t="s">
        <v>90</v>
      </c>
      <c r="C58" s="11" t="s">
        <v>16</v>
      </c>
      <c r="D58" s="15">
        <v>1.7999999999999999E-2</v>
      </c>
      <c r="F58" s="1" t="s">
        <v>9</v>
      </c>
      <c r="Y58" s="8"/>
      <c r="Z58" s="8"/>
    </row>
    <row r="59" spans="1:26" customFormat="1" ht="33.75" x14ac:dyDescent="0.25">
      <c r="A59" s="9">
        <f>IF(F59&lt;&gt;"",COUNTA(F$6:F59),"")</f>
        <v>46</v>
      </c>
      <c r="B59" s="10" t="s">
        <v>91</v>
      </c>
      <c r="C59" s="11" t="s">
        <v>15</v>
      </c>
      <c r="D59" s="15">
        <v>4.6230000000000002</v>
      </c>
      <c r="F59" s="1" t="s">
        <v>9</v>
      </c>
      <c r="Y59" s="8"/>
      <c r="Z59" s="8"/>
    </row>
    <row r="60" spans="1:26" customFormat="1" ht="33.75" x14ac:dyDescent="0.25">
      <c r="A60" s="9">
        <f>IF(F60&lt;&gt;"",COUNTA(F$6:F60),"")</f>
        <v>47</v>
      </c>
      <c r="B60" s="10" t="s">
        <v>92</v>
      </c>
      <c r="C60" s="11" t="s">
        <v>15</v>
      </c>
      <c r="D60" s="19">
        <v>200</v>
      </c>
      <c r="F60" s="1" t="s">
        <v>9</v>
      </c>
      <c r="Y60" s="8"/>
      <c r="Z60" s="8"/>
    </row>
    <row r="61" spans="1:26" customFormat="1" ht="33.75" x14ac:dyDescent="0.25">
      <c r="A61" s="9">
        <f>IF(F61&lt;&gt;"",COUNTA(F$6:F61),"")</f>
        <v>48</v>
      </c>
      <c r="B61" s="10" t="s">
        <v>93</v>
      </c>
      <c r="C61" s="11" t="s">
        <v>15</v>
      </c>
      <c r="D61" s="19">
        <v>295</v>
      </c>
      <c r="F61" s="1" t="s">
        <v>9</v>
      </c>
      <c r="Y61" s="8"/>
      <c r="Z61" s="8"/>
    </row>
    <row r="62" spans="1:26" customFormat="1" ht="22.5" x14ac:dyDescent="0.25">
      <c r="A62" s="9">
        <f>IF(F62&lt;&gt;"",COUNTA(F$6:F62),"")</f>
        <v>49</v>
      </c>
      <c r="B62" s="10" t="s">
        <v>94</v>
      </c>
      <c r="C62" s="11" t="s">
        <v>15</v>
      </c>
      <c r="D62" s="19">
        <v>605</v>
      </c>
      <c r="F62" s="1" t="s">
        <v>9</v>
      </c>
      <c r="Y62" s="8"/>
      <c r="Z62" s="8"/>
    </row>
    <row r="63" spans="1:26" customFormat="1" ht="33.75" x14ac:dyDescent="0.25">
      <c r="A63" s="9">
        <f>IF(F63&lt;&gt;"",COUNTA(F$6:F63),"")</f>
        <v>50</v>
      </c>
      <c r="B63" s="10" t="s">
        <v>95</v>
      </c>
      <c r="C63" s="11" t="s">
        <v>16</v>
      </c>
      <c r="D63" s="19">
        <v>39</v>
      </c>
      <c r="F63" s="1" t="s">
        <v>9</v>
      </c>
      <c r="Y63" s="8"/>
      <c r="Z63" s="8"/>
    </row>
    <row r="64" spans="1:26" customFormat="1" ht="33.75" x14ac:dyDescent="0.25">
      <c r="A64" s="9">
        <f>IF(F64&lt;&gt;"",COUNTA(F$6:F64),"")</f>
        <v>51</v>
      </c>
      <c r="B64" s="10" t="s">
        <v>96</v>
      </c>
      <c r="C64" s="11" t="s">
        <v>16</v>
      </c>
      <c r="D64" s="19">
        <v>12</v>
      </c>
      <c r="F64" s="1" t="s">
        <v>9</v>
      </c>
      <c r="Y64" s="8"/>
      <c r="Z64" s="8"/>
    </row>
    <row r="65" spans="1:26" customFormat="1" ht="33.75" x14ac:dyDescent="0.25">
      <c r="A65" s="9">
        <f>IF(F65&lt;&gt;"",COUNTA(F$6:F65),"")</f>
        <v>52</v>
      </c>
      <c r="B65" s="10" t="s">
        <v>97</v>
      </c>
      <c r="C65" s="11" t="s">
        <v>16</v>
      </c>
      <c r="D65" s="19">
        <v>4</v>
      </c>
      <c r="F65" s="1" t="s">
        <v>9</v>
      </c>
      <c r="Y65" s="8"/>
      <c r="Z65" s="8"/>
    </row>
    <row r="66" spans="1:26" customFormat="1" ht="33.75" x14ac:dyDescent="0.25">
      <c r="A66" s="9">
        <f>IF(F66&lt;&gt;"",COUNTA(F$6:F66),"")</f>
        <v>53</v>
      </c>
      <c r="B66" s="10" t="s">
        <v>98</v>
      </c>
      <c r="C66" s="11" t="s">
        <v>11</v>
      </c>
      <c r="D66" s="15">
        <v>1.984</v>
      </c>
      <c r="F66" s="1" t="s">
        <v>9</v>
      </c>
      <c r="Y66" s="8"/>
      <c r="Z66" s="8"/>
    </row>
    <row r="67" spans="1:26" customFormat="1" ht="33.75" x14ac:dyDescent="0.25">
      <c r="A67" s="9">
        <f>IF(F67&lt;&gt;"",COUNTA(F$6:F67),"")</f>
        <v>54</v>
      </c>
      <c r="B67" s="10" t="s">
        <v>99</v>
      </c>
      <c r="C67" s="11" t="s">
        <v>11</v>
      </c>
      <c r="D67" s="12">
        <v>2.1677135000000001</v>
      </c>
      <c r="F67" s="1" t="s">
        <v>9</v>
      </c>
      <c r="Y67" s="8"/>
      <c r="Z67" s="8"/>
    </row>
    <row r="68" spans="1:26" customFormat="1" ht="33.75" x14ac:dyDescent="0.25">
      <c r="A68" s="9">
        <f>IF(F68&lt;&gt;"",COUNTA(F$6:F68),"")</f>
        <v>55</v>
      </c>
      <c r="B68" s="10" t="s">
        <v>100</v>
      </c>
      <c r="C68" s="11" t="s">
        <v>16</v>
      </c>
      <c r="D68" s="19">
        <v>9</v>
      </c>
      <c r="F68" s="1" t="s">
        <v>9</v>
      </c>
      <c r="Y68" s="8"/>
      <c r="Z68" s="8"/>
    </row>
    <row r="69" spans="1:26" customFormat="1" ht="33.75" x14ac:dyDescent="0.25">
      <c r="A69" s="9">
        <f>IF(F69&lt;&gt;"",COUNTA(F$6:F69),"")</f>
        <v>56</v>
      </c>
      <c r="B69" s="10" t="s">
        <v>101</v>
      </c>
      <c r="C69" s="11" t="s">
        <v>16</v>
      </c>
      <c r="D69" s="19">
        <v>6</v>
      </c>
      <c r="F69" s="1" t="s">
        <v>9</v>
      </c>
      <c r="Y69" s="8"/>
      <c r="Z69" s="8"/>
    </row>
    <row r="70" spans="1:26" customFormat="1" ht="33.75" x14ac:dyDescent="0.25">
      <c r="A70" s="9">
        <f>IF(F70&lt;&gt;"",COUNTA(F$6:F70),"")</f>
        <v>57</v>
      </c>
      <c r="B70" s="10" t="s">
        <v>102</v>
      </c>
      <c r="C70" s="11" t="s">
        <v>16</v>
      </c>
      <c r="D70" s="19">
        <v>2</v>
      </c>
      <c r="F70" s="1" t="s">
        <v>9</v>
      </c>
      <c r="Y70" s="8"/>
      <c r="Z70" s="8"/>
    </row>
    <row r="71" spans="1:26" customFormat="1" ht="45" x14ac:dyDescent="0.25">
      <c r="A71" s="11">
        <v>88</v>
      </c>
      <c r="B71" s="10" t="s">
        <v>104</v>
      </c>
      <c r="C71" s="11" t="s">
        <v>16</v>
      </c>
      <c r="D71" s="19">
        <v>3</v>
      </c>
      <c r="F71" s="1"/>
      <c r="Y71" s="8"/>
      <c r="Z71" s="8"/>
    </row>
    <row r="72" spans="1:26" customFormat="1" ht="22.5" x14ac:dyDescent="0.25">
      <c r="A72" s="11">
        <v>89</v>
      </c>
      <c r="B72" s="10" t="s">
        <v>105</v>
      </c>
      <c r="C72" s="11" t="s">
        <v>16</v>
      </c>
      <c r="D72" s="19">
        <v>9</v>
      </c>
      <c r="F72" s="1"/>
      <c r="Y72" s="8"/>
      <c r="Z72" s="8"/>
    </row>
    <row r="73" spans="1:26" customFormat="1" ht="15" x14ac:dyDescent="0.25">
      <c r="A73" s="24" t="s">
        <v>107</v>
      </c>
      <c r="B73" s="25"/>
      <c r="C73" s="25"/>
      <c r="D73" s="26"/>
      <c r="Y73" s="8"/>
      <c r="Z73" s="8" t="s">
        <v>103</v>
      </c>
    </row>
    <row r="74" spans="1:26" customFormat="1" ht="15" x14ac:dyDescent="0.25">
      <c r="A74" s="9">
        <v>90</v>
      </c>
      <c r="B74" s="22" t="s">
        <v>110</v>
      </c>
      <c r="C74" s="11" t="s">
        <v>16</v>
      </c>
      <c r="D74" s="19">
        <v>6</v>
      </c>
      <c r="F74" s="1" t="s">
        <v>9</v>
      </c>
      <c r="Y74" s="8"/>
      <c r="Z74" s="8"/>
    </row>
    <row r="75" spans="1:26" customFormat="1" ht="15" x14ac:dyDescent="0.25">
      <c r="A75" s="9">
        <v>92</v>
      </c>
      <c r="B75" s="22" t="s">
        <v>108</v>
      </c>
      <c r="C75" s="11" t="s">
        <v>31</v>
      </c>
      <c r="D75" s="19">
        <v>4</v>
      </c>
      <c r="F75" s="1" t="s">
        <v>9</v>
      </c>
      <c r="Y75" s="8"/>
      <c r="Z75" s="8"/>
    </row>
    <row r="76" spans="1:26" customFormat="1" ht="15" x14ac:dyDescent="0.25">
      <c r="A76" s="9">
        <f>IF(F76&lt;&gt;"",COUNTA(F$6:F76),"")</f>
        <v>60</v>
      </c>
      <c r="B76" s="22" t="s">
        <v>109</v>
      </c>
      <c r="C76" s="11" t="s">
        <v>31</v>
      </c>
      <c r="D76" s="19">
        <v>2</v>
      </c>
      <c r="F76" s="1" t="s">
        <v>9</v>
      </c>
      <c r="Y76" s="8"/>
      <c r="Z76" s="8"/>
    </row>
    <row r="77" spans="1:26" customFormat="1" ht="13.5" customHeight="1" x14ac:dyDescent="0.25">
      <c r="A77" s="24" t="s">
        <v>111</v>
      </c>
      <c r="B77" s="25"/>
      <c r="C77" s="25"/>
      <c r="D77" s="26"/>
    </row>
    <row r="78" spans="1:26" customFormat="1" ht="22.5" x14ac:dyDescent="0.25">
      <c r="A78" s="9">
        <f>IF(F78&lt;&gt;"",COUNTA(F$6:F78),"")</f>
        <v>61</v>
      </c>
      <c r="B78" s="10" t="s">
        <v>30</v>
      </c>
      <c r="C78" s="11" t="s">
        <v>31</v>
      </c>
      <c r="D78" s="19">
        <v>3</v>
      </c>
      <c r="F78" s="1" t="s">
        <v>9</v>
      </c>
      <c r="Y78" s="8"/>
      <c r="Z78" s="8"/>
    </row>
    <row r="79" spans="1:26" customFormat="1" ht="22.5" x14ac:dyDescent="0.25">
      <c r="A79" s="9">
        <f>IF(F79&lt;&gt;"",COUNTA(F$6:F79),"")</f>
        <v>62</v>
      </c>
      <c r="B79" s="10" t="s">
        <v>52</v>
      </c>
      <c r="C79" s="11" t="s">
        <v>31</v>
      </c>
      <c r="D79" s="19">
        <v>3</v>
      </c>
      <c r="F79" s="1" t="s">
        <v>9</v>
      </c>
      <c r="Y79" s="8"/>
      <c r="Z79" s="8"/>
    </row>
    <row r="80" spans="1:26" customFormat="1" ht="15" x14ac:dyDescent="0.25">
      <c r="A80" s="9">
        <f>IF(F80&lt;&gt;"",COUNTA(F$6:F80),"")</f>
        <v>63</v>
      </c>
      <c r="B80" s="10" t="s">
        <v>53</v>
      </c>
      <c r="C80" s="11" t="s">
        <v>16</v>
      </c>
      <c r="D80" s="19">
        <v>33</v>
      </c>
      <c r="F80" s="1" t="s">
        <v>9</v>
      </c>
      <c r="Y80" s="8"/>
      <c r="Z80" s="8"/>
    </row>
    <row r="81" spans="1:26" customFormat="1" ht="15" x14ac:dyDescent="0.25">
      <c r="A81" s="9">
        <f>IF(F81&lt;&gt;"",COUNTA(F$6:F81),"")</f>
        <v>64</v>
      </c>
      <c r="B81" s="10" t="s">
        <v>54</v>
      </c>
      <c r="C81" s="11" t="s">
        <v>16</v>
      </c>
      <c r="D81" s="19">
        <v>68</v>
      </c>
      <c r="F81" s="1" t="s">
        <v>9</v>
      </c>
      <c r="Y81" s="8"/>
      <c r="Z81" s="8"/>
    </row>
    <row r="82" spans="1:26" customFormat="1" ht="15" x14ac:dyDescent="0.25">
      <c r="A82" s="9">
        <f>IF(F82&lt;&gt;"",COUNTA(F$6:F82),"")</f>
        <v>65</v>
      </c>
      <c r="B82" s="10" t="s">
        <v>55</v>
      </c>
      <c r="C82" s="11" t="s">
        <v>11</v>
      </c>
      <c r="D82" s="18">
        <v>1.4352</v>
      </c>
      <c r="F82" s="1" t="s">
        <v>9</v>
      </c>
      <c r="Y82" s="8"/>
      <c r="Z82" s="8"/>
    </row>
    <row r="83" spans="1:26" customFormat="1" ht="22.5" x14ac:dyDescent="0.25">
      <c r="A83" s="9">
        <f>IF(F83&lt;&gt;"",COUNTA(F$6:F83),"")</f>
        <v>66</v>
      </c>
      <c r="B83" s="10" t="s">
        <v>39</v>
      </c>
      <c r="C83" s="11" t="s">
        <v>15</v>
      </c>
      <c r="D83" s="17">
        <v>6.33</v>
      </c>
      <c r="F83" s="1" t="s">
        <v>9</v>
      </c>
      <c r="Y83" s="8"/>
      <c r="Z83" s="8"/>
    </row>
    <row r="84" spans="1:26" customFormat="1" ht="33.75" x14ac:dyDescent="0.25">
      <c r="A84" s="9">
        <f>IF(F84&lt;&gt;"",COUNTA(F$6:F84),"")</f>
        <v>67</v>
      </c>
      <c r="B84" s="10" t="s">
        <v>56</v>
      </c>
      <c r="C84" s="11" t="s">
        <v>15</v>
      </c>
      <c r="D84" s="17">
        <v>297.95</v>
      </c>
      <c r="F84" s="1" t="s">
        <v>9</v>
      </c>
      <c r="Y84" s="8"/>
      <c r="Z84" s="8"/>
    </row>
    <row r="85" spans="1:26" customFormat="1" ht="33.75" x14ac:dyDescent="0.25">
      <c r="A85" s="9">
        <f>IF(F85&lt;&gt;"",COUNTA(F$6:F85),"")</f>
        <v>68</v>
      </c>
      <c r="B85" s="10" t="s">
        <v>57</v>
      </c>
      <c r="C85" s="11" t="s">
        <v>15</v>
      </c>
      <c r="D85" s="17">
        <v>611.04999999999995</v>
      </c>
      <c r="F85" s="1" t="s">
        <v>9</v>
      </c>
      <c r="Y85" s="8"/>
      <c r="Z85" s="8"/>
    </row>
    <row r="86" spans="1:26" customFormat="1" ht="22.5" x14ac:dyDescent="0.25">
      <c r="A86" s="9">
        <f>IF(F86&lt;&gt;"",COUNTA(F$6:F86),"")</f>
        <v>69</v>
      </c>
      <c r="B86" s="10" t="s">
        <v>25</v>
      </c>
      <c r="C86" s="11" t="s">
        <v>26</v>
      </c>
      <c r="D86" s="19">
        <v>1179</v>
      </c>
      <c r="F86" s="1" t="s">
        <v>9</v>
      </c>
      <c r="Y86" s="8"/>
      <c r="Z86" s="8"/>
    </row>
    <row r="87" spans="1:26" customFormat="1" ht="22.5" x14ac:dyDescent="0.25">
      <c r="A87" s="9">
        <f>IF(F87&lt;&gt;"",COUNTA(F$6:F87),"")</f>
        <v>70</v>
      </c>
      <c r="B87" s="10" t="s">
        <v>27</v>
      </c>
      <c r="C87" s="11" t="s">
        <v>26</v>
      </c>
      <c r="D87" s="19">
        <v>1155</v>
      </c>
      <c r="F87" s="1" t="s">
        <v>9</v>
      </c>
      <c r="Y87" s="8"/>
      <c r="Z87" s="8"/>
    </row>
    <row r="88" spans="1:26" customFormat="1" ht="22.5" x14ac:dyDescent="0.25">
      <c r="A88" s="9">
        <f>IF(F88&lt;&gt;"",COUNTA(F$6:F88),"")</f>
        <v>71</v>
      </c>
      <c r="B88" s="10" t="s">
        <v>28</v>
      </c>
      <c r="C88" s="11" t="s">
        <v>16</v>
      </c>
      <c r="D88" s="19">
        <v>12</v>
      </c>
      <c r="F88" s="1" t="s">
        <v>9</v>
      </c>
      <c r="Y88" s="8"/>
      <c r="Z88" s="8"/>
    </row>
    <row r="89" spans="1:26" customFormat="1" ht="15" x14ac:dyDescent="0.25">
      <c r="A89" s="9">
        <f>IF(F89&lt;&gt;"",COUNTA(F$6:F89),"")</f>
        <v>72</v>
      </c>
      <c r="B89" s="10" t="s">
        <v>29</v>
      </c>
      <c r="C89" s="11" t="s">
        <v>16</v>
      </c>
      <c r="D89" s="19">
        <v>101</v>
      </c>
      <c r="F89" s="1" t="s">
        <v>9</v>
      </c>
      <c r="Y89" s="8"/>
      <c r="Z89" s="8"/>
    </row>
    <row r="90" spans="1:26" customFormat="1" ht="22.5" x14ac:dyDescent="0.25">
      <c r="A90" s="9">
        <f>IF(F90&lt;&gt;"",COUNTA(F$6:F90),"")</f>
        <v>73</v>
      </c>
      <c r="B90" s="10" t="s">
        <v>30</v>
      </c>
      <c r="C90" s="11" t="s">
        <v>31</v>
      </c>
      <c r="D90" s="19">
        <v>12</v>
      </c>
      <c r="F90" s="1" t="s">
        <v>9</v>
      </c>
      <c r="Y90" s="8"/>
      <c r="Z90" s="8"/>
    </row>
    <row r="91" spans="1:26" customFormat="1" ht="15" x14ac:dyDescent="0.25">
      <c r="A91" s="9">
        <f>IF(F91&lt;&gt;"",COUNTA(F$6:F91),"")</f>
        <v>74</v>
      </c>
      <c r="B91" s="10" t="s">
        <v>32</v>
      </c>
      <c r="C91" s="11" t="s">
        <v>10</v>
      </c>
      <c r="D91" s="16">
        <v>23.1</v>
      </c>
      <c r="F91" s="1" t="s">
        <v>9</v>
      </c>
      <c r="Y91" s="8"/>
      <c r="Z91" s="8"/>
    </row>
    <row r="92" spans="1:26" customFormat="1" ht="15" x14ac:dyDescent="0.25">
      <c r="A92" s="9">
        <f>IF(F92&lt;&gt;"",COUNTA(F$6:F92),"")</f>
        <v>75</v>
      </c>
      <c r="B92" s="10" t="s">
        <v>33</v>
      </c>
      <c r="C92" s="11" t="s">
        <v>11</v>
      </c>
      <c r="D92" s="15">
        <v>166.65600000000001</v>
      </c>
      <c r="F92" s="1" t="s">
        <v>9</v>
      </c>
      <c r="Y92" s="8"/>
      <c r="Z92" s="8"/>
    </row>
    <row r="93" spans="1:26" customFormat="1" ht="15" x14ac:dyDescent="0.25">
      <c r="A93" s="9">
        <f>IF(F93&lt;&gt;"",COUNTA(F$6:F93),"")</f>
        <v>76</v>
      </c>
      <c r="B93" s="10" t="s">
        <v>34</v>
      </c>
      <c r="C93" s="11" t="s">
        <v>11</v>
      </c>
      <c r="D93" s="15">
        <v>235.761</v>
      </c>
      <c r="F93" s="1" t="s">
        <v>9</v>
      </c>
      <c r="Y93" s="8"/>
      <c r="Z93" s="8"/>
    </row>
    <row r="94" spans="1:26" customFormat="1" ht="15" x14ac:dyDescent="0.25">
      <c r="A94" s="9">
        <f>IF(F94&lt;&gt;"",COUNTA(F$6:F94),"")</f>
        <v>77</v>
      </c>
      <c r="B94" s="10" t="s">
        <v>35</v>
      </c>
      <c r="C94" s="11" t="s">
        <v>11</v>
      </c>
      <c r="D94" s="17">
        <v>3259.92</v>
      </c>
      <c r="F94" s="1" t="s">
        <v>9</v>
      </c>
      <c r="Y94" s="8"/>
      <c r="Z94" s="8"/>
    </row>
    <row r="95" spans="1:26" customFormat="1" ht="15" x14ac:dyDescent="0.25">
      <c r="A95" s="9">
        <f>IF(F95&lt;&gt;"",COUNTA(F$6:F95),"")</f>
        <v>78</v>
      </c>
      <c r="B95" s="10" t="s">
        <v>36</v>
      </c>
      <c r="C95" s="11" t="s">
        <v>11</v>
      </c>
      <c r="D95" s="13">
        <v>1.48488</v>
      </c>
      <c r="F95" s="1" t="s">
        <v>9</v>
      </c>
      <c r="Y95" s="8"/>
      <c r="Z95" s="8"/>
    </row>
    <row r="96" spans="1:26" customFormat="1" ht="15" x14ac:dyDescent="0.25">
      <c r="A96" s="9">
        <f>IF(F96&lt;&gt;"",COUNTA(F$6:F96),"")</f>
        <v>79</v>
      </c>
      <c r="B96" s="10" t="s">
        <v>37</v>
      </c>
      <c r="C96" s="11" t="s">
        <v>38</v>
      </c>
      <c r="D96" s="15">
        <v>1.3640000000000001</v>
      </c>
      <c r="F96" s="1" t="s">
        <v>9</v>
      </c>
      <c r="Y96" s="8"/>
      <c r="Z96" s="8"/>
    </row>
    <row r="97" spans="1:26" customFormat="1" ht="22.5" x14ac:dyDescent="0.25">
      <c r="A97" s="9">
        <f>IF(F97&lt;&gt;"",COUNTA(F$6:F97),"")</f>
        <v>80</v>
      </c>
      <c r="B97" s="10" t="s">
        <v>39</v>
      </c>
      <c r="C97" s="11" t="s">
        <v>15</v>
      </c>
      <c r="D97" s="19">
        <v>120</v>
      </c>
      <c r="F97" s="1" t="s">
        <v>9</v>
      </c>
      <c r="Y97" s="8"/>
      <c r="Z97" s="8"/>
    </row>
    <row r="98" spans="1:26" customFormat="1" ht="33.75" x14ac:dyDescent="0.25">
      <c r="A98" s="9">
        <f>IF(F98&lt;&gt;"",COUNTA(F$6:F98),"")</f>
        <v>81</v>
      </c>
      <c r="B98" s="10" t="s">
        <v>40</v>
      </c>
      <c r="C98" s="11" t="s">
        <v>15</v>
      </c>
      <c r="D98" s="19">
        <v>24</v>
      </c>
      <c r="F98" s="1" t="s">
        <v>9</v>
      </c>
      <c r="Y98" s="8"/>
      <c r="Z98" s="8"/>
    </row>
    <row r="99" spans="1:26" customFormat="1" ht="22.5" x14ac:dyDescent="0.25">
      <c r="A99" s="9">
        <f>IF(F99&lt;&gt;"",COUNTA(F$6:F99),"")</f>
        <v>82</v>
      </c>
      <c r="B99" s="10" t="s">
        <v>41</v>
      </c>
      <c r="C99" s="11" t="s">
        <v>15</v>
      </c>
      <c r="D99" s="19">
        <v>6</v>
      </c>
      <c r="F99" s="1" t="s">
        <v>9</v>
      </c>
      <c r="Y99" s="8"/>
      <c r="Z99" s="8"/>
    </row>
    <row r="100" spans="1:26" customFormat="1" ht="22.5" x14ac:dyDescent="0.25">
      <c r="A100" s="9">
        <f>IF(F100&lt;&gt;"",COUNTA(F$6:F100),"")</f>
        <v>83</v>
      </c>
      <c r="B100" s="10" t="s">
        <v>42</v>
      </c>
      <c r="C100" s="11" t="s">
        <v>10</v>
      </c>
      <c r="D100" s="16">
        <v>9.6</v>
      </c>
      <c r="F100" s="1" t="s">
        <v>9</v>
      </c>
      <c r="Y100" s="8"/>
      <c r="Z100" s="8"/>
    </row>
    <row r="101" spans="1:26" customFormat="1" ht="15" x14ac:dyDescent="0.25">
      <c r="A101" s="9">
        <f>IF(F101&lt;&gt;"",COUNTA(F$6:F101),"")</f>
        <v>84</v>
      </c>
      <c r="B101" s="10" t="s">
        <v>43</v>
      </c>
      <c r="C101" s="11"/>
      <c r="D101" s="15">
        <v>4.6050000000000004</v>
      </c>
      <c r="F101" s="1" t="s">
        <v>9</v>
      </c>
      <c r="Y101" s="8"/>
      <c r="Z101" s="8"/>
    </row>
    <row r="102" spans="1:26" customFormat="1" ht="15" x14ac:dyDescent="0.25">
      <c r="A102" s="9">
        <f>IF(F102&lt;&gt;"",COUNTA(F$6:F102),"")</f>
        <v>85</v>
      </c>
      <c r="B102" s="10" t="s">
        <v>44</v>
      </c>
      <c r="C102" s="11" t="s">
        <v>16</v>
      </c>
      <c r="D102" s="19">
        <v>44</v>
      </c>
      <c r="F102" s="1" t="s">
        <v>9</v>
      </c>
      <c r="Y102" s="8"/>
      <c r="Z102" s="8"/>
    </row>
    <row r="103" spans="1:26" customFormat="1" ht="15" x14ac:dyDescent="0.25">
      <c r="A103" s="9">
        <f>IF(F103&lt;&gt;"",COUNTA(F$6:F103),"")</f>
        <v>86</v>
      </c>
      <c r="B103" s="10" t="s">
        <v>45</v>
      </c>
      <c r="C103" s="11" t="s">
        <v>16</v>
      </c>
      <c r="D103" s="19">
        <v>9</v>
      </c>
      <c r="F103" s="1" t="s">
        <v>9</v>
      </c>
      <c r="Y103" s="8"/>
      <c r="Z103" s="8"/>
    </row>
    <row r="104" spans="1:26" customFormat="1" ht="15" x14ac:dyDescent="0.25">
      <c r="A104" s="9">
        <f>IF(F104&lt;&gt;"",COUNTA(F$6:F104),"")</f>
        <v>87</v>
      </c>
      <c r="B104" s="10" t="s">
        <v>46</v>
      </c>
      <c r="C104" s="11" t="s">
        <v>47</v>
      </c>
      <c r="D104" s="19">
        <v>6</v>
      </c>
      <c r="F104" s="1" t="s">
        <v>9</v>
      </c>
      <c r="Y104" s="8"/>
      <c r="Z104" s="8"/>
    </row>
    <row r="105" spans="1:26" customFormat="1" ht="15" x14ac:dyDescent="0.25">
      <c r="A105" s="9">
        <f>IF(F105&lt;&gt;"",COUNTA(F$6:F105),"")</f>
        <v>88</v>
      </c>
      <c r="B105" s="10" t="s">
        <v>48</v>
      </c>
      <c r="C105" s="11" t="s">
        <v>16</v>
      </c>
      <c r="D105" s="19">
        <v>44</v>
      </c>
      <c r="F105" s="1" t="s">
        <v>9</v>
      </c>
      <c r="Y105" s="8"/>
      <c r="Z105" s="8"/>
    </row>
    <row r="106" spans="1:26" customFormat="1" ht="15" x14ac:dyDescent="0.25">
      <c r="A106" s="9">
        <f>IF(F106&lt;&gt;"",COUNTA(F$6:F106),"")</f>
        <v>89</v>
      </c>
      <c r="B106" s="10" t="s">
        <v>49</v>
      </c>
      <c r="C106" s="11" t="s">
        <v>16</v>
      </c>
      <c r="D106" s="19">
        <v>44</v>
      </c>
      <c r="F106" s="1" t="s">
        <v>9</v>
      </c>
      <c r="Y106" s="8"/>
      <c r="Z106" s="8"/>
    </row>
    <row r="107" spans="1:26" customFormat="1" ht="15" x14ac:dyDescent="0.25">
      <c r="A107" s="9">
        <f>IF(F107&lt;&gt;"",COUNTA(F$6:F107),"")</f>
        <v>90</v>
      </c>
      <c r="B107" s="10" t="s">
        <v>50</v>
      </c>
      <c r="C107" s="11" t="s">
        <v>8</v>
      </c>
      <c r="D107" s="17">
        <v>5.28</v>
      </c>
      <c r="F107" s="1" t="s">
        <v>9</v>
      </c>
      <c r="Y107" s="8"/>
      <c r="Z107" s="8"/>
    </row>
  </sheetData>
  <mergeCells count="7">
    <mergeCell ref="A6:D6"/>
    <mergeCell ref="A73:D73"/>
    <mergeCell ref="A77:D77"/>
    <mergeCell ref="B9:D9"/>
    <mergeCell ref="A12:D12"/>
    <mergeCell ref="A13:D13"/>
    <mergeCell ref="A8:D8"/>
  </mergeCells>
  <printOptions horizontalCentered="1"/>
  <pageMargins left="0.39370077848434498" right="0.23622047901153601" top="0.35433071851730302" bottom="0.31496062874794001" header="0.118110239505768" footer="0.118110239505768"/>
  <pageSetup paperSize="9" fitToHeight="0" orientation="portrait" r:id="rId1"/>
  <headerFoot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Разделительная ведомость</vt:lpstr>
      <vt:lpstr>'Разделительная ведомость'!Заголовки_для_печати</vt:lpstr>
      <vt:lpstr>'Разделительная ведомость'!Область_печати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Якунин Артем Львович</cp:lastModifiedBy>
  <cp:lastPrinted>2022-10-24T12:13:08Z</cp:lastPrinted>
  <dcterms:created xsi:type="dcterms:W3CDTF">2020-09-30T08:50:27Z</dcterms:created>
  <dcterms:modified xsi:type="dcterms:W3CDTF">2024-12-05T06:14:19Z</dcterms:modified>
</cp:coreProperties>
</file>